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J:\SG_MARCHES\marchés 2026\26 002 Nettoyage\Procédure\2 DCE\"/>
    </mc:Choice>
  </mc:AlternateContent>
  <xr:revisionPtr revIDLastSave="0" documentId="13_ncr:1_{21FB0B12-E5F4-4EC1-B135-7895FE9B9775}" xr6:coauthVersionLast="47" xr6:coauthVersionMax="47" xr10:uidLastSave="{00000000-0000-0000-0000-000000000000}"/>
  <bookViews>
    <workbookView xWindow="-28920" yWindow="-120" windowWidth="29040" windowHeight="15720" xr2:uid="{00000000-000D-0000-FFFF-FFFF00000000}"/>
  </bookViews>
  <sheets>
    <sheet name="Feuil1" sheetId="1" r:id="rId1"/>
    <sheet name="Feuil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1" l="1"/>
  <c r="H44" i="1"/>
  <c r="L40" i="1"/>
  <c r="L41" i="1" s="1"/>
  <c r="E40" i="1"/>
  <c r="H46" i="1" l="1"/>
  <c r="H49" i="1" s="1"/>
  <c r="H48" i="1"/>
</calcChain>
</file>

<file path=xl/sharedStrings.xml><?xml version="1.0" encoding="utf-8"?>
<sst xmlns="http://schemas.openxmlformats.org/spreadsheetml/2006/main" count="354" uniqueCount="66">
  <si>
    <t>RdC</t>
  </si>
  <si>
    <t>1e étage</t>
  </si>
  <si>
    <t>Type de sols</t>
  </si>
  <si>
    <t>Surface sol /m²</t>
  </si>
  <si>
    <t>Cadence / m²</t>
  </si>
  <si>
    <t>Prix HT annuel</t>
  </si>
  <si>
    <t>Service</t>
  </si>
  <si>
    <t>Typologie</t>
  </si>
  <si>
    <t>Fréquence</t>
  </si>
  <si>
    <t>Situation</t>
  </si>
  <si>
    <t>Bureau</t>
  </si>
  <si>
    <t>salle de réunion</t>
  </si>
  <si>
    <t>salle de pose (cuisine)</t>
  </si>
  <si>
    <t>sanitaire</t>
  </si>
  <si>
    <t>communs</t>
  </si>
  <si>
    <t>SG</t>
  </si>
  <si>
    <t>Direction</t>
  </si>
  <si>
    <t>CGB</t>
  </si>
  <si>
    <t>ACTE</t>
  </si>
  <si>
    <t>SI</t>
  </si>
  <si>
    <t>CIF</t>
  </si>
  <si>
    <t>TD</t>
  </si>
  <si>
    <t>Tous services</t>
  </si>
  <si>
    <t>carrelage</t>
  </si>
  <si>
    <t>linoléum</t>
  </si>
  <si>
    <t>marbre</t>
  </si>
  <si>
    <t>Carrelage</t>
  </si>
  <si>
    <t>hebdomadaire</t>
  </si>
  <si>
    <t>A compléter par le candidat</t>
  </si>
  <si>
    <t>Salle de réunion</t>
  </si>
  <si>
    <t>Salle de pose</t>
  </si>
  <si>
    <t>Rdc</t>
  </si>
  <si>
    <t>Hall d'accueil</t>
  </si>
  <si>
    <t>Communs</t>
  </si>
  <si>
    <t>Marbre</t>
  </si>
  <si>
    <t>Sanitaires</t>
  </si>
  <si>
    <t>Etage 1</t>
  </si>
  <si>
    <t>Linoléum</t>
  </si>
  <si>
    <t>Dégagements</t>
  </si>
  <si>
    <t>tri hebdomadaire</t>
  </si>
  <si>
    <t>mensuel</t>
  </si>
  <si>
    <t>bimensuel</t>
  </si>
  <si>
    <t>Nettoyage sols et entretien surfaces</t>
  </si>
  <si>
    <t>Nettoyages vitres</t>
  </si>
  <si>
    <t>NC</t>
  </si>
  <si>
    <t>Surface vitrage (1 face) m² nota comprend les portes vitrées, nettoyage 2 faces attendu</t>
  </si>
  <si>
    <t>Surface totale 1 face</t>
  </si>
  <si>
    <t>Surface totale 2 faces</t>
  </si>
  <si>
    <t>Prix annuel HT</t>
  </si>
  <si>
    <t xml:space="preserve">Vidage évacuation </t>
  </si>
  <si>
    <t>container cartons</t>
  </si>
  <si>
    <t>Cadence m² / heure</t>
  </si>
  <si>
    <t>Cadence m² / h</t>
  </si>
  <si>
    <t>2 fois / an</t>
  </si>
  <si>
    <t>Total surfaces</t>
  </si>
  <si>
    <t>Extérieur</t>
  </si>
  <si>
    <t>bacs tri salle de pose / cuisine</t>
  </si>
  <si>
    <t>Montant annuel nettoayage sols, sanitaires et évacuation + tri en euros HT</t>
  </si>
  <si>
    <t>Montant annuel nettoyage des vitres en euros HT</t>
  </si>
  <si>
    <t>Montant annuel total en euros HT</t>
  </si>
  <si>
    <t>Taux de la TVA</t>
  </si>
  <si>
    <t>Montant de la TVA</t>
  </si>
  <si>
    <t>Montant annuel total en euros TTC</t>
  </si>
  <si>
    <t>Décomposition du prix global et forfaitaire - Marché 26002PC Lot 1 - Nettoyage des locaux du PNPC au Castel Sainte-Claire</t>
  </si>
  <si>
    <t>Le candidat complète les cellules grisées ; il porte son attention sur le nombre d'occurrences attendues pour chacune des prestations pour déterminer le prix annuel. Certaines cellules sont préprogrammées (notamment pour les sommes et le calcul de la TVA et du montant total TTC), il appartient cependant au candidat de bien vérifier la cohérence des informations après complétion et modification des formules si nécessaire. Le présent document doit être joint à l'offre dans sa version modifiable (pour vérification des calculs) et sous format PDF.</t>
  </si>
  <si>
    <t>Le détail des prestations attendues dans le cadre de la prestation de nettoyage est indiqué dans le cahier des clauses techniques particulières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</si>
</sst>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FF0000"/>
      <name val="Calibri"/>
      <family val="2"/>
      <scheme val="minor"/>
    </font>
    <font>
      <b/>
      <sz val="11"/>
      <color theme="1"/>
      <name val="Calibri"/>
      <family val="2"/>
      <scheme val="minor"/>
    </font>
    <font>
      <sz val="8"/>
      <name val="Calibri"/>
      <family val="2"/>
      <scheme val="minor"/>
    </font>
    <font>
      <sz val="11"/>
      <color theme="4" tint="-0.249977111117893"/>
      <name val="Calibri"/>
      <family val="2"/>
      <scheme val="minor"/>
    </font>
    <font>
      <sz val="11"/>
      <color theme="9" tint="-0.249977111117893"/>
      <name val="Calibri"/>
      <family val="2"/>
      <scheme val="minor"/>
    </font>
    <font>
      <b/>
      <sz val="11"/>
      <color theme="4" tint="-0.249977111117893"/>
      <name val="Calibri"/>
      <family val="2"/>
      <scheme val="minor"/>
    </font>
    <font>
      <sz val="11"/>
      <color rgb="FF7030A0"/>
      <name val="Calibri"/>
      <family val="2"/>
      <scheme val="minor"/>
    </font>
    <font>
      <i/>
      <sz val="11"/>
      <color theme="1"/>
      <name val="Calibri"/>
      <family val="2"/>
      <scheme val="minor"/>
    </font>
    <font>
      <b/>
      <sz val="11"/>
      <name val="Calibri"/>
      <family val="2"/>
      <scheme val="minor"/>
    </font>
    <font>
      <sz val="11"/>
      <color theme="5" tint="-0.24997711111789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left"/>
    </xf>
    <xf numFmtId="0" fontId="0" fillId="0" borderId="1" xfId="0" applyBorder="1"/>
    <xf numFmtId="0" fontId="1" fillId="0" borderId="1" xfId="0" applyFont="1" applyBorder="1"/>
    <xf numFmtId="0" fontId="0" fillId="2" borderId="1" xfId="0" applyFill="1" applyBorder="1"/>
    <xf numFmtId="0" fontId="4" fillId="0" borderId="1" xfId="0" applyFont="1" applyBorder="1"/>
    <xf numFmtId="0" fontId="5" fillId="0" borderId="1" xfId="0" applyFont="1" applyBorder="1"/>
    <xf numFmtId="0" fontId="2" fillId="0" borderId="0" xfId="0" applyFont="1"/>
    <xf numFmtId="0" fontId="0" fillId="0" borderId="1" xfId="0"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0" fillId="3" borderId="0" xfId="0" applyFill="1"/>
    <xf numFmtId="0" fontId="2" fillId="3" borderId="1" xfId="0" applyFont="1" applyFill="1" applyBorder="1" applyAlignment="1">
      <alignment horizontal="center" vertical="center"/>
    </xf>
    <xf numFmtId="0" fontId="0" fillId="3" borderId="1" xfId="0" applyFill="1" applyBorder="1"/>
    <xf numFmtId="0" fontId="6" fillId="3" borderId="0" xfId="0" applyFont="1" applyFill="1"/>
    <xf numFmtId="0" fontId="0" fillId="0" borderId="1" xfId="0" applyBorder="1" applyAlignment="1">
      <alignment wrapText="1"/>
    </xf>
    <xf numFmtId="0" fontId="0" fillId="4" borderId="1" xfId="0" applyFill="1" applyBorder="1" applyAlignment="1">
      <alignment horizontal="center"/>
    </xf>
    <xf numFmtId="0" fontId="0" fillId="0" borderId="1" xfId="0" applyBorder="1" applyAlignment="1">
      <alignment horizontal="left"/>
    </xf>
    <xf numFmtId="0" fontId="0" fillId="0" borderId="1" xfId="0" applyBorder="1" applyAlignment="1">
      <alignment horizontal="center" vertical="center"/>
    </xf>
    <xf numFmtId="0" fontId="0" fillId="3" borderId="1" xfId="0" applyFill="1" applyBorder="1" applyAlignment="1">
      <alignment horizontal="center" vertical="center"/>
    </xf>
    <xf numFmtId="0" fontId="2" fillId="0" borderId="0" xfId="0" applyFont="1" applyAlignment="1">
      <alignment horizontal="center"/>
    </xf>
    <xf numFmtId="0" fontId="8" fillId="0" borderId="0" xfId="0" applyFont="1" applyAlignment="1">
      <alignment horizontal="center" wrapText="1"/>
    </xf>
    <xf numFmtId="9" fontId="0" fillId="3" borderId="1" xfId="0" applyNumberFormat="1" applyFill="1" applyBorder="1"/>
    <xf numFmtId="0" fontId="9" fillId="0" borderId="1" xfId="0" applyFont="1" applyBorder="1" applyAlignment="1">
      <alignment horizontal="center" vertical="center"/>
    </xf>
    <xf numFmtId="0" fontId="5" fillId="2" borderId="1" xfId="0" applyFont="1" applyFill="1" applyBorder="1"/>
    <xf numFmtId="0" fontId="7" fillId="0" borderId="1" xfId="0" applyFont="1" applyBorder="1"/>
    <xf numFmtId="0" fontId="10" fillId="0" borderId="1" xfId="0" applyFont="1" applyBorder="1"/>
    <xf numFmtId="0" fontId="0" fillId="0" borderId="1" xfId="0" applyBorder="1" applyAlignment="1">
      <alignment horizontal="right"/>
    </xf>
    <xf numFmtId="0" fontId="2" fillId="0" borderId="0" xfId="0" applyFont="1" applyAlignment="1">
      <alignment horizontal="center"/>
    </xf>
    <xf numFmtId="0" fontId="0" fillId="0" borderId="2" xfId="0" applyBorder="1" applyAlignment="1">
      <alignment horizontal="right" vertical="center"/>
    </xf>
    <xf numFmtId="0" fontId="0" fillId="0" borderId="3" xfId="0" applyBorder="1" applyAlignment="1">
      <alignment horizontal="right" vertical="center"/>
    </xf>
    <xf numFmtId="0" fontId="0" fillId="0" borderId="4" xfId="0" applyBorder="1" applyAlignment="1">
      <alignment horizontal="right" vertical="center"/>
    </xf>
    <xf numFmtId="0" fontId="0" fillId="4" borderId="1" xfId="0" applyFill="1" applyBorder="1" applyAlignment="1">
      <alignment horizontal="righ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right" wrapText="1"/>
    </xf>
    <xf numFmtId="0" fontId="8" fillId="0" borderId="1" xfId="0" applyFont="1" applyBorder="1" applyAlignment="1">
      <alignment horizontal="center" wrapText="1"/>
    </xf>
    <xf numFmtId="0" fontId="8"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tabSelected="1" workbookViewId="0">
      <selection activeCell="N4" sqref="N4"/>
    </sheetView>
  </sheetViews>
  <sheetFormatPr baseColWidth="10" defaultColWidth="22.42578125" defaultRowHeight="15" x14ac:dyDescent="0.25"/>
  <cols>
    <col min="1" max="1" width="15.7109375" customWidth="1"/>
    <col min="2" max="2" width="9.7109375" customWidth="1"/>
    <col min="3" max="3" width="9.140625" customWidth="1"/>
    <col min="4" max="4" width="10" customWidth="1"/>
    <col min="5" max="5" width="15.7109375" style="1" customWidth="1"/>
    <col min="6" max="6" width="17.28515625" customWidth="1"/>
    <col min="7" max="7" width="15.5703125" customWidth="1"/>
    <col min="8" max="8" width="18.28515625" customWidth="1"/>
    <col min="9" max="9" width="15.7109375" customWidth="1"/>
    <col min="10" max="10" width="10.28515625" customWidth="1"/>
    <col min="11" max="11" width="9.42578125" customWidth="1"/>
    <col min="12" max="12" width="24.5703125" customWidth="1"/>
    <col min="13" max="13" width="12.140625" customWidth="1"/>
  </cols>
  <sheetData>
    <row r="1" spans="1:13" x14ac:dyDescent="0.25">
      <c r="A1" s="29" t="s">
        <v>63</v>
      </c>
      <c r="B1" s="29"/>
      <c r="C1" s="29"/>
      <c r="D1" s="29"/>
      <c r="E1" s="29"/>
      <c r="F1" s="29"/>
      <c r="G1" s="29"/>
      <c r="H1" s="29"/>
      <c r="I1" s="29"/>
      <c r="J1" s="29"/>
      <c r="K1" s="29"/>
      <c r="L1" s="29"/>
      <c r="M1" s="29"/>
    </row>
    <row r="2" spans="1:13" x14ac:dyDescent="0.25">
      <c r="A2" s="21"/>
      <c r="B2" s="21"/>
      <c r="C2" s="21"/>
      <c r="D2" s="21"/>
      <c r="E2" s="21"/>
      <c r="F2" s="21"/>
      <c r="G2" s="21"/>
      <c r="H2" s="21"/>
      <c r="I2" s="21"/>
      <c r="J2" s="21"/>
      <c r="K2" s="21"/>
      <c r="L2" s="21"/>
      <c r="M2" s="21"/>
    </row>
    <row r="3" spans="1:13" ht="45" customHeight="1" x14ac:dyDescent="0.25">
      <c r="A3" s="38" t="s">
        <v>64</v>
      </c>
      <c r="B3" s="38"/>
      <c r="C3" s="38"/>
      <c r="D3" s="38"/>
      <c r="E3" s="38"/>
      <c r="F3" s="38"/>
      <c r="G3" s="38"/>
      <c r="H3" s="38"/>
      <c r="I3" s="38"/>
      <c r="J3" s="38"/>
      <c r="K3" s="38"/>
      <c r="L3" s="38"/>
      <c r="M3" s="38"/>
    </row>
    <row r="4" spans="1:13" ht="38.25" customHeight="1" x14ac:dyDescent="0.25">
      <c r="A4" s="39" t="s">
        <v>65</v>
      </c>
      <c r="B4" s="39"/>
      <c r="C4" s="39"/>
      <c r="D4" s="39"/>
      <c r="E4" s="39"/>
      <c r="F4" s="39"/>
      <c r="G4" s="39"/>
      <c r="H4" s="39"/>
      <c r="I4" s="39"/>
      <c r="J4" s="39"/>
      <c r="K4" s="39"/>
      <c r="L4" s="39"/>
      <c r="M4" s="39"/>
    </row>
    <row r="5" spans="1:13" ht="25.5" customHeight="1" x14ac:dyDescent="0.25">
      <c r="A5" s="22"/>
      <c r="B5" s="22"/>
      <c r="C5" s="22"/>
      <c r="D5" s="22"/>
      <c r="E5" s="22"/>
      <c r="F5" s="22"/>
      <c r="G5" s="22"/>
      <c r="H5" s="22"/>
      <c r="I5" s="22"/>
      <c r="J5" s="22"/>
      <c r="K5" s="22"/>
      <c r="L5" s="22"/>
      <c r="M5" s="22"/>
    </row>
    <row r="6" spans="1:13" x14ac:dyDescent="0.25">
      <c r="A6" s="7" t="s">
        <v>42</v>
      </c>
      <c r="B6" s="7"/>
      <c r="C6" s="7"/>
      <c r="G6" s="15" t="s">
        <v>28</v>
      </c>
      <c r="H6" s="12"/>
      <c r="I6" s="7" t="s">
        <v>43</v>
      </c>
    </row>
    <row r="7" spans="1:13" s="11" customFormat="1" ht="60" x14ac:dyDescent="0.25">
      <c r="A7" s="9" t="s">
        <v>7</v>
      </c>
      <c r="B7" s="9" t="s">
        <v>6</v>
      </c>
      <c r="C7" s="9" t="s">
        <v>9</v>
      </c>
      <c r="D7" s="10" t="s">
        <v>2</v>
      </c>
      <c r="E7" s="9" t="s">
        <v>3</v>
      </c>
      <c r="F7" s="9" t="s">
        <v>8</v>
      </c>
      <c r="G7" s="13" t="s">
        <v>52</v>
      </c>
      <c r="H7" s="13" t="s">
        <v>5</v>
      </c>
      <c r="I7" s="9" t="s">
        <v>7</v>
      </c>
      <c r="J7" s="9" t="s">
        <v>6</v>
      </c>
      <c r="K7" s="9" t="s">
        <v>9</v>
      </c>
      <c r="L7" s="10" t="s">
        <v>45</v>
      </c>
      <c r="M7" s="24" t="s">
        <v>8</v>
      </c>
    </row>
    <row r="8" spans="1:13" ht="30" x14ac:dyDescent="0.25">
      <c r="A8" s="16" t="s">
        <v>12</v>
      </c>
      <c r="B8" s="2" t="s">
        <v>33</v>
      </c>
      <c r="C8" s="2" t="s">
        <v>31</v>
      </c>
      <c r="D8" s="6" t="s">
        <v>26</v>
      </c>
      <c r="E8" s="8">
        <v>25</v>
      </c>
      <c r="F8" s="26" t="s">
        <v>39</v>
      </c>
      <c r="G8" s="14"/>
      <c r="H8" s="14"/>
      <c r="I8" s="2" t="s">
        <v>30</v>
      </c>
      <c r="J8" s="2" t="s">
        <v>33</v>
      </c>
      <c r="K8" s="2" t="s">
        <v>31</v>
      </c>
      <c r="L8" s="8" t="s">
        <v>44</v>
      </c>
      <c r="M8" s="18">
        <v>0</v>
      </c>
    </row>
    <row r="9" spans="1:13" x14ac:dyDescent="0.25">
      <c r="A9" s="4" t="s">
        <v>35</v>
      </c>
      <c r="B9" s="4" t="s">
        <v>35</v>
      </c>
      <c r="C9" s="4" t="s">
        <v>0</v>
      </c>
      <c r="D9" s="25" t="s">
        <v>26</v>
      </c>
      <c r="E9" s="8">
        <v>8</v>
      </c>
      <c r="F9" s="26" t="s">
        <v>39</v>
      </c>
      <c r="G9" s="14"/>
      <c r="H9" s="14"/>
      <c r="I9" s="4" t="s">
        <v>35</v>
      </c>
      <c r="J9" s="4" t="s">
        <v>35</v>
      </c>
      <c r="K9" s="4" t="s">
        <v>0</v>
      </c>
      <c r="L9" s="8" t="s">
        <v>44</v>
      </c>
      <c r="M9" s="18">
        <v>0</v>
      </c>
    </row>
    <row r="10" spans="1:13" x14ac:dyDescent="0.25">
      <c r="A10" s="2" t="s">
        <v>35</v>
      </c>
      <c r="B10" s="2" t="s">
        <v>35</v>
      </c>
      <c r="C10" s="2" t="s">
        <v>36</v>
      </c>
      <c r="D10" s="6" t="s">
        <v>26</v>
      </c>
      <c r="E10" s="8">
        <v>6</v>
      </c>
      <c r="F10" s="26" t="s">
        <v>39</v>
      </c>
      <c r="G10" s="14"/>
      <c r="H10" s="14"/>
      <c r="I10" s="2" t="s">
        <v>35</v>
      </c>
      <c r="J10" s="2" t="s">
        <v>35</v>
      </c>
      <c r="K10" s="2" t="s">
        <v>36</v>
      </c>
      <c r="L10" s="8" t="s">
        <v>44</v>
      </c>
      <c r="M10" s="18">
        <v>0</v>
      </c>
    </row>
    <row r="11" spans="1:13" x14ac:dyDescent="0.25">
      <c r="A11" s="2" t="s">
        <v>10</v>
      </c>
      <c r="B11" s="2" t="s">
        <v>19</v>
      </c>
      <c r="C11" s="2" t="s">
        <v>0</v>
      </c>
      <c r="D11" s="6" t="s">
        <v>26</v>
      </c>
      <c r="E11" s="8">
        <v>13</v>
      </c>
      <c r="F11" s="5" t="s">
        <v>27</v>
      </c>
      <c r="G11" s="14"/>
      <c r="H11" s="14"/>
      <c r="I11" s="2" t="s">
        <v>10</v>
      </c>
      <c r="J11" s="2" t="s">
        <v>19</v>
      </c>
      <c r="K11" s="2" t="s">
        <v>0</v>
      </c>
      <c r="L11" s="8">
        <v>1.2</v>
      </c>
      <c r="M11" s="2" t="s">
        <v>53</v>
      </c>
    </row>
    <row r="12" spans="1:13" x14ac:dyDescent="0.25">
      <c r="A12" s="2" t="s">
        <v>10</v>
      </c>
      <c r="B12" s="2" t="s">
        <v>19</v>
      </c>
      <c r="C12" s="2" t="s">
        <v>0</v>
      </c>
      <c r="D12" s="6" t="s">
        <v>26</v>
      </c>
      <c r="E12" s="8">
        <v>13.65</v>
      </c>
      <c r="F12" s="5" t="s">
        <v>27</v>
      </c>
      <c r="G12" s="14"/>
      <c r="H12" s="14"/>
      <c r="I12" s="2" t="s">
        <v>10</v>
      </c>
      <c r="J12" s="2" t="s">
        <v>19</v>
      </c>
      <c r="K12" s="2" t="s">
        <v>0</v>
      </c>
      <c r="L12" s="8">
        <v>2.4</v>
      </c>
      <c r="M12" s="2" t="s">
        <v>53</v>
      </c>
    </row>
    <row r="13" spans="1:13" x14ac:dyDescent="0.25">
      <c r="A13" s="2" t="s">
        <v>10</v>
      </c>
      <c r="B13" s="2" t="s">
        <v>17</v>
      </c>
      <c r="C13" s="2" t="s">
        <v>0</v>
      </c>
      <c r="D13" s="6" t="s">
        <v>26</v>
      </c>
      <c r="E13" s="8">
        <v>7.6</v>
      </c>
      <c r="F13" s="5" t="s">
        <v>27</v>
      </c>
      <c r="G13" s="14"/>
      <c r="H13" s="14"/>
      <c r="I13" s="2" t="s">
        <v>10</v>
      </c>
      <c r="J13" s="2" t="s">
        <v>17</v>
      </c>
      <c r="K13" s="2" t="s">
        <v>0</v>
      </c>
      <c r="L13" s="8">
        <v>1.2</v>
      </c>
      <c r="M13" s="2" t="s">
        <v>53</v>
      </c>
    </row>
    <row r="14" spans="1:13" x14ac:dyDescent="0.25">
      <c r="A14" s="2" t="s">
        <v>10</v>
      </c>
      <c r="B14" s="2" t="s">
        <v>17</v>
      </c>
      <c r="C14" s="2" t="s">
        <v>0</v>
      </c>
      <c r="D14" s="6" t="s">
        <v>26</v>
      </c>
      <c r="E14" s="8">
        <v>22.5</v>
      </c>
      <c r="F14" s="5" t="s">
        <v>27</v>
      </c>
      <c r="G14" s="14"/>
      <c r="H14" s="14"/>
      <c r="I14" s="2" t="s">
        <v>10</v>
      </c>
      <c r="J14" s="2" t="s">
        <v>17</v>
      </c>
      <c r="K14" s="2" t="s">
        <v>0</v>
      </c>
      <c r="L14" s="8">
        <v>2.4</v>
      </c>
      <c r="M14" s="2" t="s">
        <v>53</v>
      </c>
    </row>
    <row r="15" spans="1:13" x14ac:dyDescent="0.25">
      <c r="A15" s="2" t="s">
        <v>10</v>
      </c>
      <c r="B15" s="2" t="s">
        <v>17</v>
      </c>
      <c r="C15" s="2" t="s">
        <v>0</v>
      </c>
      <c r="D15" s="6" t="s">
        <v>26</v>
      </c>
      <c r="E15" s="8">
        <v>12.5</v>
      </c>
      <c r="F15" s="5" t="s">
        <v>27</v>
      </c>
      <c r="G15" s="14"/>
      <c r="H15" s="14"/>
      <c r="I15" s="2" t="s">
        <v>10</v>
      </c>
      <c r="J15" s="2" t="s">
        <v>17</v>
      </c>
      <c r="K15" s="2" t="s">
        <v>0</v>
      </c>
      <c r="L15" s="8">
        <v>1.5</v>
      </c>
      <c r="M15" s="2" t="s">
        <v>53</v>
      </c>
    </row>
    <row r="16" spans="1:13" x14ac:dyDescent="0.25">
      <c r="A16" s="2" t="s">
        <v>10</v>
      </c>
      <c r="B16" s="2" t="s">
        <v>17</v>
      </c>
      <c r="C16" s="2" t="s">
        <v>0</v>
      </c>
      <c r="D16" s="6" t="s">
        <v>26</v>
      </c>
      <c r="E16" s="8">
        <v>11.5</v>
      </c>
      <c r="F16" s="5" t="s">
        <v>27</v>
      </c>
      <c r="G16" s="14"/>
      <c r="H16" s="14"/>
      <c r="I16" s="2" t="s">
        <v>10</v>
      </c>
      <c r="J16" s="2" t="s">
        <v>17</v>
      </c>
      <c r="K16" s="2" t="s">
        <v>0</v>
      </c>
      <c r="L16" s="8">
        <v>1.5</v>
      </c>
      <c r="M16" s="2" t="s">
        <v>53</v>
      </c>
    </row>
    <row r="17" spans="1:13" x14ac:dyDescent="0.25">
      <c r="A17" s="2" t="s">
        <v>10</v>
      </c>
      <c r="B17" s="2" t="s">
        <v>18</v>
      </c>
      <c r="C17" s="2" t="s">
        <v>0</v>
      </c>
      <c r="D17" s="6" t="s">
        <v>26</v>
      </c>
      <c r="E17" s="8">
        <v>12</v>
      </c>
      <c r="F17" s="5" t="s">
        <v>27</v>
      </c>
      <c r="G17" s="14"/>
      <c r="H17" s="14"/>
      <c r="I17" s="2" t="s">
        <v>10</v>
      </c>
      <c r="J17" s="2" t="s">
        <v>18</v>
      </c>
      <c r="K17" s="2" t="s">
        <v>0</v>
      </c>
      <c r="L17" s="8">
        <v>1.5</v>
      </c>
      <c r="M17" s="2" t="s">
        <v>53</v>
      </c>
    </row>
    <row r="18" spans="1:13" x14ac:dyDescent="0.25">
      <c r="A18" s="2" t="s">
        <v>10</v>
      </c>
      <c r="B18" s="2" t="s">
        <v>15</v>
      </c>
      <c r="C18" s="2" t="s">
        <v>0</v>
      </c>
      <c r="D18" s="3" t="s">
        <v>34</v>
      </c>
      <c r="E18" s="8">
        <v>10</v>
      </c>
      <c r="F18" s="5" t="s">
        <v>27</v>
      </c>
      <c r="G18" s="14"/>
      <c r="H18" s="14"/>
      <c r="I18" s="2" t="s">
        <v>10</v>
      </c>
      <c r="J18" s="2" t="s">
        <v>15</v>
      </c>
      <c r="K18" s="2" t="s">
        <v>0</v>
      </c>
      <c r="L18" s="8">
        <v>2.5</v>
      </c>
      <c r="M18" s="2" t="s">
        <v>53</v>
      </c>
    </row>
    <row r="19" spans="1:13" x14ac:dyDescent="0.25">
      <c r="A19" s="2" t="s">
        <v>10</v>
      </c>
      <c r="B19" s="2" t="s">
        <v>18</v>
      </c>
      <c r="C19" s="2" t="s">
        <v>0</v>
      </c>
      <c r="D19" s="6" t="s">
        <v>26</v>
      </c>
      <c r="E19" s="8">
        <v>27</v>
      </c>
      <c r="F19" s="5" t="s">
        <v>27</v>
      </c>
      <c r="G19" s="14"/>
      <c r="H19" s="14"/>
      <c r="I19" s="2" t="s">
        <v>10</v>
      </c>
      <c r="J19" s="2" t="s">
        <v>18</v>
      </c>
      <c r="K19" s="2" t="s">
        <v>0</v>
      </c>
      <c r="L19" s="8">
        <v>2.4</v>
      </c>
      <c r="M19" s="2" t="s">
        <v>53</v>
      </c>
    </row>
    <row r="20" spans="1:13" x14ac:dyDescent="0.25">
      <c r="A20" s="2" t="s">
        <v>10</v>
      </c>
      <c r="B20" s="2" t="s">
        <v>18</v>
      </c>
      <c r="C20" s="2" t="s">
        <v>0</v>
      </c>
      <c r="D20" s="6" t="s">
        <v>26</v>
      </c>
      <c r="E20" s="8">
        <v>15</v>
      </c>
      <c r="F20" s="5" t="s">
        <v>27</v>
      </c>
      <c r="G20" s="14"/>
      <c r="H20" s="14"/>
      <c r="I20" s="2" t="s">
        <v>10</v>
      </c>
      <c r="J20" s="2" t="s">
        <v>18</v>
      </c>
      <c r="K20" s="2" t="s">
        <v>0</v>
      </c>
      <c r="L20" s="8">
        <v>5</v>
      </c>
      <c r="M20" s="2" t="s">
        <v>53</v>
      </c>
    </row>
    <row r="21" spans="1:13" x14ac:dyDescent="0.25">
      <c r="A21" s="2" t="s">
        <v>32</v>
      </c>
      <c r="B21" s="2" t="s">
        <v>33</v>
      </c>
      <c r="C21" s="2" t="s">
        <v>0</v>
      </c>
      <c r="D21" s="3" t="s">
        <v>34</v>
      </c>
      <c r="E21" s="8">
        <v>30</v>
      </c>
      <c r="F21" s="5" t="s">
        <v>27</v>
      </c>
      <c r="G21" s="14"/>
      <c r="H21" s="14"/>
      <c r="I21" s="2" t="s">
        <v>32</v>
      </c>
      <c r="J21" s="2" t="s">
        <v>33</v>
      </c>
      <c r="K21" s="2" t="s">
        <v>0</v>
      </c>
      <c r="L21" s="8">
        <v>2</v>
      </c>
      <c r="M21" s="2" t="s">
        <v>53</v>
      </c>
    </row>
    <row r="22" spans="1:13" x14ac:dyDescent="0.25">
      <c r="A22" s="2" t="s">
        <v>10</v>
      </c>
      <c r="B22" s="2" t="s">
        <v>15</v>
      </c>
      <c r="C22" s="2" t="s">
        <v>36</v>
      </c>
      <c r="D22" s="25" t="s">
        <v>26</v>
      </c>
      <c r="E22" s="8">
        <v>20</v>
      </c>
      <c r="F22" s="5" t="s">
        <v>27</v>
      </c>
      <c r="G22" s="14"/>
      <c r="H22" s="14"/>
      <c r="I22" s="2" t="s">
        <v>10</v>
      </c>
      <c r="J22" s="2" t="s">
        <v>15</v>
      </c>
      <c r="K22" s="2" t="s">
        <v>36</v>
      </c>
      <c r="L22" s="8">
        <v>2.4</v>
      </c>
      <c r="M22" s="2" t="s">
        <v>53</v>
      </c>
    </row>
    <row r="23" spans="1:13" x14ac:dyDescent="0.25">
      <c r="A23" s="2" t="s">
        <v>10</v>
      </c>
      <c r="B23" s="2" t="s">
        <v>15</v>
      </c>
      <c r="C23" s="2" t="s">
        <v>36</v>
      </c>
      <c r="D23" s="25" t="s">
        <v>26</v>
      </c>
      <c r="E23" s="8">
        <v>8</v>
      </c>
      <c r="F23" s="5" t="s">
        <v>27</v>
      </c>
      <c r="G23" s="14"/>
      <c r="H23" s="14"/>
      <c r="I23" s="2" t="s">
        <v>10</v>
      </c>
      <c r="J23" s="2" t="s">
        <v>15</v>
      </c>
      <c r="K23" s="2" t="s">
        <v>36</v>
      </c>
      <c r="L23" s="8">
        <v>1.2</v>
      </c>
      <c r="M23" s="2" t="s">
        <v>53</v>
      </c>
    </row>
    <row r="24" spans="1:13" x14ac:dyDescent="0.25">
      <c r="A24" s="2" t="s">
        <v>10</v>
      </c>
      <c r="B24" s="2" t="s">
        <v>15</v>
      </c>
      <c r="C24" s="2" t="s">
        <v>36</v>
      </c>
      <c r="D24" s="25" t="s">
        <v>26</v>
      </c>
      <c r="E24" s="8">
        <v>10.5</v>
      </c>
      <c r="F24" s="5" t="s">
        <v>27</v>
      </c>
      <c r="G24" s="14"/>
      <c r="H24" s="14"/>
      <c r="I24" s="2" t="s">
        <v>10</v>
      </c>
      <c r="J24" s="2" t="s">
        <v>15</v>
      </c>
      <c r="K24" s="2" t="s">
        <v>36</v>
      </c>
      <c r="L24" s="8">
        <v>1.2</v>
      </c>
      <c r="M24" s="2" t="s">
        <v>53</v>
      </c>
    </row>
    <row r="25" spans="1:13" x14ac:dyDescent="0.25">
      <c r="A25" s="2" t="s">
        <v>10</v>
      </c>
      <c r="B25" s="2" t="s">
        <v>15</v>
      </c>
      <c r="C25" s="2" t="s">
        <v>36</v>
      </c>
      <c r="D25" s="25" t="s">
        <v>26</v>
      </c>
      <c r="E25" s="8">
        <v>13</v>
      </c>
      <c r="F25" s="5" t="s">
        <v>27</v>
      </c>
      <c r="G25" s="14"/>
      <c r="H25" s="14"/>
      <c r="I25" s="2" t="s">
        <v>10</v>
      </c>
      <c r="J25" s="2" t="s">
        <v>15</v>
      </c>
      <c r="K25" s="2" t="s">
        <v>36</v>
      </c>
      <c r="L25" s="8">
        <v>1.2</v>
      </c>
      <c r="M25" s="2" t="s">
        <v>53</v>
      </c>
    </row>
    <row r="26" spans="1:13" x14ac:dyDescent="0.25">
      <c r="A26" s="2" t="s">
        <v>10</v>
      </c>
      <c r="B26" s="2" t="s">
        <v>15</v>
      </c>
      <c r="C26" s="2" t="s">
        <v>36</v>
      </c>
      <c r="D26" s="25" t="s">
        <v>26</v>
      </c>
      <c r="E26" s="8">
        <v>19</v>
      </c>
      <c r="F26" s="5" t="s">
        <v>27</v>
      </c>
      <c r="G26" s="14"/>
      <c r="H26" s="14"/>
      <c r="I26" s="2" t="s">
        <v>10</v>
      </c>
      <c r="J26" s="2" t="s">
        <v>15</v>
      </c>
      <c r="K26" s="2" t="s">
        <v>36</v>
      </c>
      <c r="L26" s="8">
        <v>1.2</v>
      </c>
      <c r="M26" s="2" t="s">
        <v>53</v>
      </c>
    </row>
    <row r="27" spans="1:13" x14ac:dyDescent="0.25">
      <c r="A27" s="2" t="s">
        <v>10</v>
      </c>
      <c r="B27" s="2" t="s">
        <v>15</v>
      </c>
      <c r="C27" s="2" t="s">
        <v>36</v>
      </c>
      <c r="D27" s="4" t="s">
        <v>37</v>
      </c>
      <c r="E27" s="8">
        <v>12</v>
      </c>
      <c r="F27" s="5" t="s">
        <v>27</v>
      </c>
      <c r="G27" s="14"/>
      <c r="H27" s="14"/>
      <c r="I27" s="2" t="s">
        <v>10</v>
      </c>
      <c r="J27" s="2" t="s">
        <v>15</v>
      </c>
      <c r="K27" s="2" t="s">
        <v>36</v>
      </c>
      <c r="L27" s="8">
        <v>2</v>
      </c>
      <c r="M27" s="2" t="s">
        <v>53</v>
      </c>
    </row>
    <row r="28" spans="1:13" x14ac:dyDescent="0.25">
      <c r="A28" s="2" t="s">
        <v>10</v>
      </c>
      <c r="B28" s="2" t="s">
        <v>20</v>
      </c>
      <c r="C28" s="2" t="s">
        <v>36</v>
      </c>
      <c r="D28" s="25" t="s">
        <v>26</v>
      </c>
      <c r="E28" s="8">
        <v>16.5</v>
      </c>
      <c r="F28" s="5" t="s">
        <v>27</v>
      </c>
      <c r="G28" s="14"/>
      <c r="H28" s="14"/>
      <c r="I28" s="2" t="s">
        <v>10</v>
      </c>
      <c r="J28" s="2" t="s">
        <v>20</v>
      </c>
      <c r="K28" s="2" t="s">
        <v>36</v>
      </c>
      <c r="L28" s="8">
        <v>3.5</v>
      </c>
      <c r="M28" s="2" t="s">
        <v>53</v>
      </c>
    </row>
    <row r="29" spans="1:13" x14ac:dyDescent="0.25">
      <c r="A29" s="2" t="s">
        <v>10</v>
      </c>
      <c r="B29" s="2" t="s">
        <v>21</v>
      </c>
      <c r="C29" s="2" t="s">
        <v>36</v>
      </c>
      <c r="D29" s="4" t="s">
        <v>37</v>
      </c>
      <c r="E29" s="8">
        <v>9.5</v>
      </c>
      <c r="F29" s="5" t="s">
        <v>27</v>
      </c>
      <c r="G29" s="14"/>
      <c r="H29" s="14"/>
      <c r="I29" s="2" t="s">
        <v>10</v>
      </c>
      <c r="J29" s="2" t="s">
        <v>21</v>
      </c>
      <c r="K29" s="2" t="s">
        <v>36</v>
      </c>
      <c r="L29" s="8">
        <v>2.7</v>
      </c>
      <c r="M29" s="2" t="s">
        <v>53</v>
      </c>
    </row>
    <row r="30" spans="1:13" x14ac:dyDescent="0.25">
      <c r="A30" s="2" t="s">
        <v>10</v>
      </c>
      <c r="B30" s="2" t="s">
        <v>21</v>
      </c>
      <c r="C30" s="2" t="s">
        <v>36</v>
      </c>
      <c r="D30" s="25" t="s">
        <v>26</v>
      </c>
      <c r="E30" s="8">
        <v>23</v>
      </c>
      <c r="F30" s="5" t="s">
        <v>27</v>
      </c>
      <c r="G30" s="14"/>
      <c r="H30" s="14"/>
      <c r="I30" s="2" t="s">
        <v>10</v>
      </c>
      <c r="J30" s="2" t="s">
        <v>21</v>
      </c>
      <c r="K30" s="2" t="s">
        <v>36</v>
      </c>
      <c r="L30" s="8">
        <v>3.6</v>
      </c>
      <c r="M30" s="2" t="s">
        <v>53</v>
      </c>
    </row>
    <row r="31" spans="1:13" x14ac:dyDescent="0.25">
      <c r="A31" s="2" t="s">
        <v>10</v>
      </c>
      <c r="B31" s="2" t="s">
        <v>18</v>
      </c>
      <c r="C31" s="2" t="s">
        <v>36</v>
      </c>
      <c r="D31" s="4" t="s">
        <v>37</v>
      </c>
      <c r="E31" s="8">
        <v>18</v>
      </c>
      <c r="F31" s="5" t="s">
        <v>27</v>
      </c>
      <c r="G31" s="14"/>
      <c r="H31" s="14"/>
      <c r="I31" s="2" t="s">
        <v>10</v>
      </c>
      <c r="J31" s="2" t="s">
        <v>18</v>
      </c>
      <c r="K31" s="2" t="s">
        <v>36</v>
      </c>
      <c r="L31" s="8">
        <v>2.4</v>
      </c>
      <c r="M31" s="2" t="s">
        <v>53</v>
      </c>
    </row>
    <row r="32" spans="1:13" x14ac:dyDescent="0.25">
      <c r="A32" s="2" t="s">
        <v>10</v>
      </c>
      <c r="B32" s="2" t="s">
        <v>21</v>
      </c>
      <c r="C32" s="2" t="s">
        <v>36</v>
      </c>
      <c r="D32" s="25" t="s">
        <v>26</v>
      </c>
      <c r="E32" s="8">
        <v>22.5</v>
      </c>
      <c r="F32" s="5" t="s">
        <v>27</v>
      </c>
      <c r="G32" s="14"/>
      <c r="H32" s="14"/>
      <c r="I32" s="2" t="s">
        <v>10</v>
      </c>
      <c r="J32" s="2" t="s">
        <v>21</v>
      </c>
      <c r="K32" s="2" t="s">
        <v>36</v>
      </c>
      <c r="L32" s="8">
        <v>3.5</v>
      </c>
      <c r="M32" s="2" t="s">
        <v>53</v>
      </c>
    </row>
    <row r="33" spans="1:13" x14ac:dyDescent="0.25">
      <c r="A33" s="2" t="s">
        <v>10</v>
      </c>
      <c r="B33" s="2" t="s">
        <v>16</v>
      </c>
      <c r="C33" s="2" t="s">
        <v>36</v>
      </c>
      <c r="D33" s="25" t="s">
        <v>26</v>
      </c>
      <c r="E33" s="8">
        <v>15.5</v>
      </c>
      <c r="F33" s="5" t="s">
        <v>27</v>
      </c>
      <c r="G33" s="14"/>
      <c r="H33" s="14"/>
      <c r="I33" s="2" t="s">
        <v>10</v>
      </c>
      <c r="J33" s="2" t="s">
        <v>16</v>
      </c>
      <c r="K33" s="2" t="s">
        <v>36</v>
      </c>
      <c r="L33" s="8">
        <v>1.8</v>
      </c>
      <c r="M33" s="2" t="s">
        <v>53</v>
      </c>
    </row>
    <row r="34" spans="1:13" x14ac:dyDescent="0.25">
      <c r="A34" s="2" t="s">
        <v>10</v>
      </c>
      <c r="B34" s="2" t="s">
        <v>16</v>
      </c>
      <c r="C34" s="2" t="s">
        <v>36</v>
      </c>
      <c r="D34" s="25" t="s">
        <v>26</v>
      </c>
      <c r="E34" s="8">
        <v>13</v>
      </c>
      <c r="F34" s="5" t="s">
        <v>27</v>
      </c>
      <c r="G34" s="14"/>
      <c r="H34" s="14"/>
      <c r="I34" s="2" t="s">
        <v>10</v>
      </c>
      <c r="J34" s="2" t="s">
        <v>16</v>
      </c>
      <c r="K34" s="2" t="s">
        <v>36</v>
      </c>
      <c r="L34" s="8">
        <v>1.8</v>
      </c>
      <c r="M34" s="2" t="s">
        <v>53</v>
      </c>
    </row>
    <row r="35" spans="1:13" x14ac:dyDescent="0.25">
      <c r="A35" s="2" t="s">
        <v>10</v>
      </c>
      <c r="B35" s="2" t="s">
        <v>16</v>
      </c>
      <c r="C35" s="2" t="s">
        <v>36</v>
      </c>
      <c r="D35" s="25" t="s">
        <v>26</v>
      </c>
      <c r="E35" s="8">
        <v>7</v>
      </c>
      <c r="F35" s="5" t="s">
        <v>27</v>
      </c>
      <c r="G35" s="14"/>
      <c r="H35" s="14"/>
      <c r="I35" s="2" t="s">
        <v>10</v>
      </c>
      <c r="J35" s="2" t="s">
        <v>16</v>
      </c>
      <c r="K35" s="2" t="s">
        <v>36</v>
      </c>
      <c r="L35" s="8">
        <v>1</v>
      </c>
      <c r="M35" s="2" t="s">
        <v>53</v>
      </c>
    </row>
    <row r="36" spans="1:13" x14ac:dyDescent="0.25">
      <c r="A36" s="2" t="s">
        <v>10</v>
      </c>
      <c r="B36" s="2" t="s">
        <v>16</v>
      </c>
      <c r="C36" s="2" t="s">
        <v>36</v>
      </c>
      <c r="D36" s="25" t="s">
        <v>26</v>
      </c>
      <c r="E36" s="8">
        <v>8</v>
      </c>
      <c r="F36" s="5" t="s">
        <v>27</v>
      </c>
      <c r="G36" s="14"/>
      <c r="H36" s="14"/>
      <c r="I36" s="2" t="s">
        <v>10</v>
      </c>
      <c r="J36" s="2" t="s">
        <v>16</v>
      </c>
      <c r="K36" s="2" t="s">
        <v>36</v>
      </c>
      <c r="L36" s="8">
        <v>1</v>
      </c>
      <c r="M36" s="2" t="s">
        <v>53</v>
      </c>
    </row>
    <row r="37" spans="1:13" x14ac:dyDescent="0.25">
      <c r="A37" s="2" t="s">
        <v>38</v>
      </c>
      <c r="B37" s="2" t="s">
        <v>33</v>
      </c>
      <c r="C37" s="2" t="s">
        <v>36</v>
      </c>
      <c r="D37" s="6" t="s">
        <v>26</v>
      </c>
      <c r="E37" s="8">
        <v>50</v>
      </c>
      <c r="F37" s="5" t="s">
        <v>27</v>
      </c>
      <c r="G37" s="14"/>
      <c r="H37" s="14"/>
      <c r="I37" s="2" t="s">
        <v>38</v>
      </c>
      <c r="J37" s="2" t="s">
        <v>33</v>
      </c>
      <c r="K37" s="2" t="s">
        <v>36</v>
      </c>
      <c r="L37" s="8">
        <v>9</v>
      </c>
      <c r="M37" s="2" t="s">
        <v>53</v>
      </c>
    </row>
    <row r="38" spans="1:13" x14ac:dyDescent="0.25">
      <c r="A38" s="2" t="s">
        <v>29</v>
      </c>
      <c r="B38" s="2" t="s">
        <v>33</v>
      </c>
      <c r="C38" s="2" t="s">
        <v>0</v>
      </c>
      <c r="D38" s="6" t="s">
        <v>26</v>
      </c>
      <c r="E38" s="8">
        <v>35</v>
      </c>
      <c r="F38" s="27" t="s">
        <v>41</v>
      </c>
      <c r="G38" s="14"/>
      <c r="H38" s="14"/>
      <c r="I38" s="2" t="s">
        <v>29</v>
      </c>
      <c r="J38" s="2" t="s">
        <v>33</v>
      </c>
      <c r="K38" s="2" t="s">
        <v>0</v>
      </c>
      <c r="L38" s="8">
        <v>3</v>
      </c>
      <c r="M38" s="2" t="s">
        <v>53</v>
      </c>
    </row>
    <row r="39" spans="1:13" x14ac:dyDescent="0.25">
      <c r="A39" s="2" t="s">
        <v>29</v>
      </c>
      <c r="B39" s="2" t="s">
        <v>33</v>
      </c>
      <c r="C39" s="2" t="s">
        <v>36</v>
      </c>
      <c r="D39" s="4" t="s">
        <v>37</v>
      </c>
      <c r="E39" s="8">
        <v>16</v>
      </c>
      <c r="F39" s="27" t="s">
        <v>41</v>
      </c>
      <c r="G39" s="14"/>
      <c r="H39" s="14"/>
      <c r="I39" s="2" t="s">
        <v>29</v>
      </c>
      <c r="J39" s="2" t="s">
        <v>33</v>
      </c>
      <c r="K39" s="2" t="s">
        <v>36</v>
      </c>
      <c r="L39" s="8">
        <v>1.8</v>
      </c>
      <c r="M39" s="2" t="s">
        <v>53</v>
      </c>
    </row>
    <row r="40" spans="1:13" x14ac:dyDescent="0.25">
      <c r="A40" s="33" t="s">
        <v>54</v>
      </c>
      <c r="B40" s="33"/>
      <c r="C40" s="33"/>
      <c r="D40" s="33"/>
      <c r="E40" s="17">
        <f>SUM(E8:E39)</f>
        <v>530.25</v>
      </c>
      <c r="I40" s="30" t="s">
        <v>46</v>
      </c>
      <c r="J40" s="31"/>
      <c r="K40" s="32"/>
      <c r="L40" s="19">
        <f>SUM(L11:L39)</f>
        <v>67.899999999999991</v>
      </c>
    </row>
    <row r="41" spans="1:13" ht="30" x14ac:dyDescent="0.25">
      <c r="A41" s="16" t="s">
        <v>49</v>
      </c>
      <c r="B41" s="34"/>
      <c r="C41" s="35"/>
      <c r="D41" s="35"/>
      <c r="E41" s="36"/>
      <c r="I41" s="30" t="s">
        <v>47</v>
      </c>
      <c r="J41" s="31"/>
      <c r="K41" s="32"/>
      <c r="L41" s="19">
        <f>L40*2</f>
        <v>135.79999999999998</v>
      </c>
    </row>
    <row r="42" spans="1:13" ht="30" x14ac:dyDescent="0.25">
      <c r="A42" s="16" t="s">
        <v>50</v>
      </c>
      <c r="B42" s="2" t="s">
        <v>55</v>
      </c>
      <c r="C42" s="2" t="s">
        <v>31</v>
      </c>
      <c r="D42" s="2"/>
      <c r="E42" s="18"/>
      <c r="F42" s="3" t="s">
        <v>40</v>
      </c>
      <c r="G42" s="14"/>
      <c r="H42" s="14"/>
      <c r="I42" s="30" t="s">
        <v>51</v>
      </c>
      <c r="J42" s="31"/>
      <c r="K42" s="32"/>
      <c r="L42" s="20"/>
    </row>
    <row r="43" spans="1:13" ht="30" x14ac:dyDescent="0.25">
      <c r="A43" s="16" t="s">
        <v>56</v>
      </c>
      <c r="B43" s="2" t="s">
        <v>33</v>
      </c>
      <c r="C43" s="2" t="s">
        <v>31</v>
      </c>
      <c r="D43" s="2"/>
      <c r="E43" s="18"/>
      <c r="F43" s="3" t="s">
        <v>40</v>
      </c>
      <c r="G43" s="14"/>
      <c r="H43" s="14"/>
      <c r="I43" s="30" t="s">
        <v>48</v>
      </c>
      <c r="J43" s="31"/>
      <c r="K43" s="32"/>
      <c r="L43" s="20"/>
    </row>
    <row r="44" spans="1:13" x14ac:dyDescent="0.25">
      <c r="A44" s="37" t="s">
        <v>57</v>
      </c>
      <c r="B44" s="37"/>
      <c r="C44" s="37"/>
      <c r="D44" s="37"/>
      <c r="E44" s="37"/>
      <c r="F44" s="37"/>
      <c r="G44" s="37"/>
      <c r="H44" s="14">
        <f>SUM(H8:H43)</f>
        <v>0</v>
      </c>
    </row>
    <row r="45" spans="1:13" x14ac:dyDescent="0.25">
      <c r="A45" s="28" t="s">
        <v>58</v>
      </c>
      <c r="B45" s="28"/>
      <c r="C45" s="28"/>
      <c r="D45" s="28"/>
      <c r="E45" s="28"/>
      <c r="F45" s="28"/>
      <c r="G45" s="28"/>
      <c r="H45" s="14">
        <f>L43</f>
        <v>0</v>
      </c>
    </row>
    <row r="46" spans="1:13" x14ac:dyDescent="0.25">
      <c r="A46" s="28" t="s">
        <v>59</v>
      </c>
      <c r="B46" s="28"/>
      <c r="C46" s="28"/>
      <c r="D46" s="28"/>
      <c r="E46" s="28"/>
      <c r="F46" s="28"/>
      <c r="G46" s="28"/>
      <c r="H46" s="14">
        <f>SUM(H44:H45)</f>
        <v>0</v>
      </c>
    </row>
    <row r="47" spans="1:13" x14ac:dyDescent="0.25">
      <c r="A47" s="28" t="s">
        <v>60</v>
      </c>
      <c r="B47" s="28"/>
      <c r="C47" s="28"/>
      <c r="D47" s="28"/>
      <c r="E47" s="28"/>
      <c r="F47" s="28"/>
      <c r="G47" s="28"/>
      <c r="H47" s="23">
        <v>0.2</v>
      </c>
    </row>
    <row r="48" spans="1:13" x14ac:dyDescent="0.25">
      <c r="A48" s="28" t="s">
        <v>61</v>
      </c>
      <c r="B48" s="28"/>
      <c r="C48" s="28"/>
      <c r="D48" s="28"/>
      <c r="E48" s="28"/>
      <c r="F48" s="28"/>
      <c r="G48" s="28"/>
      <c r="H48" s="14">
        <f>H46*0.2</f>
        <v>0</v>
      </c>
    </row>
    <row r="49" spans="1:8" x14ac:dyDescent="0.25">
      <c r="A49" s="28" t="s">
        <v>62</v>
      </c>
      <c r="B49" s="28"/>
      <c r="C49" s="28"/>
      <c r="D49" s="28"/>
      <c r="E49" s="28"/>
      <c r="F49" s="28"/>
      <c r="G49" s="28"/>
      <c r="H49" s="14">
        <f>H46*1.2</f>
        <v>0</v>
      </c>
    </row>
  </sheetData>
  <mergeCells count="15">
    <mergeCell ref="A48:G48"/>
    <mergeCell ref="A49:G49"/>
    <mergeCell ref="A1:M1"/>
    <mergeCell ref="A3:M3"/>
    <mergeCell ref="I40:K40"/>
    <mergeCell ref="I41:K41"/>
    <mergeCell ref="I42:K42"/>
    <mergeCell ref="I43:K43"/>
    <mergeCell ref="A40:D40"/>
    <mergeCell ref="B41:E41"/>
    <mergeCell ref="A44:G44"/>
    <mergeCell ref="A45:G45"/>
    <mergeCell ref="A46:G46"/>
    <mergeCell ref="A47:G47"/>
    <mergeCell ref="A4:M4"/>
  </mergeCells>
  <phoneticPr fontId="3" type="noConversion"/>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2563D3F3-35DE-4DB7-9CFC-D79621D844BA}">
          <x14:formula1>
            <xm:f>Feuil2!$A$2:$A$7</xm:f>
          </x14:formula1>
          <xm:sqref>A7:A10 I7:I10</xm:sqref>
        </x14:dataValidation>
        <x14:dataValidation type="list" allowBlank="1" showInputMessage="1" showErrorMessage="1" xr:uid="{6FB62D17-2A04-4946-9732-D081E61E2EFA}">
          <x14:formula1>
            <xm:f>Feuil2!$B$2:$B$9</xm:f>
          </x14:formula1>
          <xm:sqref>B7:B10 J7:J10</xm:sqref>
        </x14:dataValidation>
        <x14:dataValidation type="list" allowBlank="1" showInputMessage="1" showErrorMessage="1" xr:uid="{7CA82183-A764-46DF-9925-60B0EBB898BF}">
          <x14:formula1>
            <xm:f>Feuil2!$C$2:$C$3</xm:f>
          </x14:formula1>
          <xm:sqref>C7:C10 K7:K10</xm:sqref>
        </x14:dataValidation>
        <x14:dataValidation type="list" allowBlank="1" showInputMessage="1" showErrorMessage="1" xr:uid="{C9C1B78A-BF4A-4A91-8035-0654EF3DF79E}">
          <x14:formula1>
            <xm:f>Feuil2!$D$2:$D$4</xm:f>
          </x14:formula1>
          <xm:sqref>D7:D10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5ECE6-49A2-4D5C-BDBC-F313016C09E3}">
  <dimension ref="A1:H9"/>
  <sheetViews>
    <sheetView workbookViewId="0">
      <selection activeCell="A4" sqref="A4"/>
    </sheetView>
  </sheetViews>
  <sheetFormatPr baseColWidth="10" defaultColWidth="19.7109375" defaultRowHeight="15" x14ac:dyDescent="0.25"/>
  <sheetData>
    <row r="1" spans="1:8" x14ac:dyDescent="0.25">
      <c r="A1" t="s">
        <v>7</v>
      </c>
      <c r="B1" t="s">
        <v>6</v>
      </c>
      <c r="C1" t="s">
        <v>9</v>
      </c>
      <c r="D1" t="s">
        <v>2</v>
      </c>
      <c r="E1" t="s">
        <v>3</v>
      </c>
      <c r="F1" t="s">
        <v>4</v>
      </c>
      <c r="G1" t="s">
        <v>8</v>
      </c>
      <c r="H1" t="s">
        <v>5</v>
      </c>
    </row>
    <row r="2" spans="1:8" x14ac:dyDescent="0.25">
      <c r="A2" t="s">
        <v>10</v>
      </c>
      <c r="B2" t="s">
        <v>16</v>
      </c>
      <c r="C2" t="s">
        <v>0</v>
      </c>
      <c r="D2" t="s">
        <v>23</v>
      </c>
    </row>
    <row r="3" spans="1:8" x14ac:dyDescent="0.25">
      <c r="A3" t="s">
        <v>11</v>
      </c>
      <c r="B3" t="s">
        <v>15</v>
      </c>
      <c r="C3" t="s">
        <v>1</v>
      </c>
      <c r="D3" t="s">
        <v>24</v>
      </c>
    </row>
    <row r="4" spans="1:8" x14ac:dyDescent="0.25">
      <c r="A4" t="s">
        <v>12</v>
      </c>
      <c r="B4" t="s">
        <v>17</v>
      </c>
      <c r="D4" t="s">
        <v>25</v>
      </c>
    </row>
    <row r="5" spans="1:8" x14ac:dyDescent="0.25">
      <c r="A5" t="s">
        <v>11</v>
      </c>
      <c r="B5" t="s">
        <v>18</v>
      </c>
    </row>
    <row r="6" spans="1:8" x14ac:dyDescent="0.25">
      <c r="A6" t="s">
        <v>13</v>
      </c>
      <c r="B6" t="s">
        <v>19</v>
      </c>
    </row>
    <row r="7" spans="1:8" x14ac:dyDescent="0.25">
      <c r="A7" t="s">
        <v>14</v>
      </c>
      <c r="B7" t="s">
        <v>20</v>
      </c>
    </row>
    <row r="8" spans="1:8" x14ac:dyDescent="0.25">
      <c r="B8" t="s">
        <v>21</v>
      </c>
    </row>
    <row r="9" spans="1:8" x14ac:dyDescent="0.25">
      <c r="B9" t="s">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Feuil1</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SAULNIER-CABANE</dc:creator>
  <cp:lastModifiedBy>Vanessa SAULNIER-CABANE</cp:lastModifiedBy>
  <dcterms:created xsi:type="dcterms:W3CDTF">2015-06-05T18:19:34Z</dcterms:created>
  <dcterms:modified xsi:type="dcterms:W3CDTF">2026-02-02T07:11:08Z</dcterms:modified>
</cp:coreProperties>
</file>